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lockStructure="1"/>
  <bookViews>
    <workbookView xWindow="0" yWindow="0" windowWidth="26025" windowHeight="12795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G15" i="1" l="1"/>
  <c r="F11" i="1"/>
  <c r="G11" i="1"/>
  <c r="G7" i="1"/>
</calcChain>
</file>

<file path=xl/sharedStrings.xml><?xml version="1.0" encoding="utf-8"?>
<sst xmlns="http://schemas.openxmlformats.org/spreadsheetml/2006/main" count="24" uniqueCount="13">
  <si>
    <t>L1</t>
  </si>
  <si>
    <t>L2</t>
  </si>
  <si>
    <t>L</t>
  </si>
  <si>
    <t>H</t>
  </si>
  <si>
    <t>NL</t>
  </si>
  <si>
    <t>PL</t>
  </si>
  <si>
    <t>L3</t>
  </si>
  <si>
    <t>ZL</t>
  </si>
  <si>
    <t>Eingabefeld / Input</t>
  </si>
  <si>
    <t>Ausgabefeld / Output</t>
  </si>
  <si>
    <t>Übersicht Winkeleinstellungen ZZ.982.0130.00</t>
  </si>
  <si>
    <t>Multi-Tech Förderbänder</t>
  </si>
  <si>
    <r>
      <t>a</t>
    </r>
    <r>
      <rPr>
        <sz val="8"/>
        <color theme="1"/>
        <rFont val="Symbol"/>
        <family val="1"/>
        <charset val="2"/>
      </rPr>
      <t xml:space="preserve"> </t>
    </r>
    <r>
      <rPr>
        <sz val="8"/>
        <color theme="1"/>
        <rFont val="Tahoma"/>
        <family val="2"/>
      </rPr>
      <t>(0°-60°)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</si>
</sst>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26"/>
      <color theme="1"/>
      <name val="Calibri"/>
      <family val="2"/>
      <scheme val="minor"/>
    </font>
    <font>
      <b/>
      <sz val="18"/>
      <color theme="1"/>
      <name val="Tahoma"/>
      <family val="2"/>
    </font>
    <font>
      <sz val="11"/>
      <color theme="1"/>
      <name val="Tahoma"/>
      <family val="2"/>
    </font>
    <font>
      <b/>
      <sz val="18"/>
      <name val="Tahoma"/>
      <family val="2"/>
    </font>
    <font>
      <b/>
      <sz val="11"/>
      <color theme="1"/>
      <name val="Tahoma"/>
      <family val="2"/>
    </font>
    <font>
      <sz val="26"/>
      <color theme="1"/>
      <name val="Tahoma"/>
      <family val="2"/>
    </font>
    <font>
      <sz val="8"/>
      <color theme="1"/>
      <name val="Symbol"/>
      <family val="1"/>
      <charset val="2"/>
    </font>
    <font>
      <sz val="8"/>
      <color theme="1"/>
      <name val="Tahoma"/>
      <family val="2"/>
    </font>
    <font>
      <b/>
      <sz val="14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3" fontId="5" fillId="0" borderId="15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13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3" borderId="10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3" fontId="5" fillId="4" borderId="8" xfId="0" applyNumberFormat="1" applyFont="1" applyFill="1" applyBorder="1" applyAlignment="1" applyProtection="1">
      <alignment horizontal="center" vertical="center"/>
      <protection hidden="1"/>
    </xf>
    <xf numFmtId="3" fontId="5" fillId="4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6" fillId="3" borderId="2" xfId="0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3" fontId="5" fillId="0" borderId="0" xfId="0" applyNumberFormat="1" applyFont="1" applyProtection="1">
      <protection hidden="1"/>
    </xf>
    <xf numFmtId="0" fontId="5" fillId="2" borderId="0" xfId="0" applyFont="1" applyFill="1" applyProtection="1">
      <protection hidden="1"/>
    </xf>
    <xf numFmtId="0" fontId="5" fillId="4" borderId="0" xfId="0" applyFont="1" applyFill="1" applyProtection="1"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98534</xdr:colOff>
      <xdr:row>1</xdr:row>
      <xdr:rowOff>111673</xdr:rowOff>
    </xdr:from>
    <xdr:to>
      <xdr:col>15</xdr:col>
      <xdr:colOff>183931</xdr:colOff>
      <xdr:row>22</xdr:row>
      <xdr:rowOff>3693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73" t="8025" r="7279" b="-13"/>
        <a:stretch/>
      </xdr:blipFill>
      <xdr:spPr>
        <a:xfrm>
          <a:off x="4841327" y="302173"/>
          <a:ext cx="6181397" cy="4372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showGridLines="0" showRowColHeaders="0" tabSelected="1" zoomScale="160" zoomScaleNormal="160" zoomScalePageLayoutView="145" workbookViewId="0">
      <selection activeCell="F19" sqref="F19"/>
    </sheetView>
  </sheetViews>
  <sheetFormatPr baseColWidth="10" defaultRowHeight="15" x14ac:dyDescent="0.25"/>
  <cols>
    <col min="1" max="1" width="2.5703125" customWidth="1"/>
  </cols>
  <sheetData>
    <row r="2" spans="1:8" s="3" customFormat="1" ht="22.5" x14ac:dyDescent="0.3">
      <c r="A2" s="12"/>
      <c r="B2" s="11" t="s">
        <v>11</v>
      </c>
      <c r="C2" s="12"/>
      <c r="D2" s="12"/>
      <c r="E2" s="12"/>
      <c r="F2" s="12"/>
      <c r="G2" s="12"/>
    </row>
    <row r="3" spans="1:8" s="3" customFormat="1" ht="22.5" x14ac:dyDescent="0.3">
      <c r="A3" s="12"/>
      <c r="B3" s="11" t="s">
        <v>10</v>
      </c>
      <c r="C3" s="12"/>
      <c r="D3" s="12"/>
      <c r="E3" s="12"/>
      <c r="F3" s="12"/>
      <c r="G3" s="12"/>
    </row>
    <row r="4" spans="1:8" s="4" customFormat="1" ht="14.25" x14ac:dyDescent="0.2">
      <c r="A4" s="13"/>
      <c r="B4" s="13"/>
      <c r="C4" s="13"/>
      <c r="D4" s="13"/>
      <c r="E4" s="13"/>
      <c r="F4" s="13"/>
      <c r="G4" s="13"/>
    </row>
    <row r="5" spans="1:8" s="3" customFormat="1" ht="22.5" x14ac:dyDescent="0.3">
      <c r="A5" s="12"/>
      <c r="B5" s="14" t="s">
        <v>4</v>
      </c>
      <c r="C5" s="15"/>
      <c r="D5" s="15"/>
      <c r="E5" s="15"/>
      <c r="F5" s="15"/>
      <c r="G5" s="15"/>
    </row>
    <row r="6" spans="1:8" s="2" customFormat="1" ht="15" customHeight="1" x14ac:dyDescent="0.25">
      <c r="A6" s="28"/>
      <c r="B6" s="24" t="s">
        <v>0</v>
      </c>
      <c r="C6" s="16" t="s">
        <v>1</v>
      </c>
      <c r="D6" s="27"/>
      <c r="E6" s="25" t="s">
        <v>12</v>
      </c>
      <c r="F6" s="16" t="s">
        <v>2</v>
      </c>
      <c r="G6" s="17" t="s">
        <v>3</v>
      </c>
      <c r="H6" s="1"/>
    </row>
    <row r="7" spans="1:8" s="7" customFormat="1" ht="15" customHeight="1" thickBot="1" x14ac:dyDescent="0.25">
      <c r="A7" s="29"/>
      <c r="B7" s="9">
        <v>1000</v>
      </c>
      <c r="C7" s="10">
        <v>2000</v>
      </c>
      <c r="D7" s="5"/>
      <c r="E7" s="10">
        <v>60</v>
      </c>
      <c r="F7" s="18">
        <f>B7+80+C7*COS(RADIANS(E7))+133*SIN(RADIANS(E7))</f>
        <v>2195.1813787033302</v>
      </c>
      <c r="G7" s="19">
        <f>133+C7*SIN(RADIANS(E7))-133*COS(RADIANS(E7))</f>
        <v>1798.5508075688772</v>
      </c>
      <c r="H7" s="6"/>
    </row>
    <row r="8" spans="1:8" x14ac:dyDescent="0.25">
      <c r="A8" s="20"/>
      <c r="B8" s="20"/>
      <c r="C8" s="20"/>
      <c r="D8" s="20"/>
      <c r="E8" s="20"/>
      <c r="F8" s="20"/>
      <c r="G8" s="20"/>
    </row>
    <row r="9" spans="1:8" s="3" customFormat="1" ht="22.5" x14ac:dyDescent="0.3">
      <c r="A9" s="12"/>
      <c r="B9" s="14" t="s">
        <v>5</v>
      </c>
      <c r="C9" s="15" t="s">
        <v>5</v>
      </c>
      <c r="D9" s="15"/>
      <c r="E9" s="15"/>
      <c r="F9" s="15"/>
      <c r="G9" s="15"/>
    </row>
    <row r="10" spans="1:8" s="2" customFormat="1" ht="15" customHeight="1" x14ac:dyDescent="0.25">
      <c r="A10" s="28"/>
      <c r="B10" s="26"/>
      <c r="C10" s="16" t="s">
        <v>1</v>
      </c>
      <c r="D10" s="16" t="s">
        <v>6</v>
      </c>
      <c r="E10" s="25" t="s">
        <v>12</v>
      </c>
      <c r="F10" s="16" t="s">
        <v>2</v>
      </c>
      <c r="G10" s="17" t="s">
        <v>3</v>
      </c>
      <c r="H10" s="1"/>
    </row>
    <row r="11" spans="1:8" s="7" customFormat="1" ht="15" customHeight="1" thickBot="1" x14ac:dyDescent="0.25">
      <c r="A11" s="29"/>
      <c r="B11" s="8"/>
      <c r="C11" s="10">
        <v>1000</v>
      </c>
      <c r="D11" s="10">
        <v>1000</v>
      </c>
      <c r="E11" s="10">
        <v>10</v>
      </c>
      <c r="F11" s="18">
        <f>D11+80+C11*COS(RADIANS(E11))+119.6*SIN(RADIANS(E11))</f>
        <v>2085.576075061173</v>
      </c>
      <c r="G11" s="19">
        <f>C11*SIN(RADIANS(E11))+70.4*COS(RADIANS(E11))-70.4</f>
        <v>172.57864347898979</v>
      </c>
      <c r="H11" s="6"/>
    </row>
    <row r="12" spans="1:8" ht="15.75" thickBot="1" x14ac:dyDescent="0.3">
      <c r="A12" s="20"/>
      <c r="B12" s="20"/>
      <c r="C12" s="20"/>
      <c r="D12" s="20"/>
      <c r="E12" s="20"/>
      <c r="F12" s="20"/>
      <c r="G12" s="20"/>
    </row>
    <row r="13" spans="1:8" s="3" customFormat="1" ht="22.5" x14ac:dyDescent="0.3">
      <c r="A13" s="12"/>
      <c r="B13" s="21" t="s">
        <v>7</v>
      </c>
      <c r="C13" s="22"/>
      <c r="D13" s="22"/>
      <c r="E13" s="22"/>
      <c r="F13" s="22"/>
      <c r="G13" s="23"/>
    </row>
    <row r="14" spans="1:8" s="2" customFormat="1" ht="15" customHeight="1" x14ac:dyDescent="0.25">
      <c r="A14" s="28"/>
      <c r="B14" s="24" t="s">
        <v>0</v>
      </c>
      <c r="C14" s="16" t="s">
        <v>1</v>
      </c>
      <c r="D14" s="16" t="s">
        <v>6</v>
      </c>
      <c r="E14" s="25" t="s">
        <v>12</v>
      </c>
      <c r="F14" s="16" t="s">
        <v>2</v>
      </c>
      <c r="G14" s="17" t="s">
        <v>3</v>
      </c>
      <c r="H14" s="1"/>
    </row>
    <row r="15" spans="1:8" s="7" customFormat="1" ht="15" customHeight="1" thickBot="1" x14ac:dyDescent="0.25">
      <c r="A15" s="29"/>
      <c r="B15" s="9">
        <v>1000</v>
      </c>
      <c r="C15" s="10">
        <v>1000</v>
      </c>
      <c r="D15" s="10">
        <v>1000</v>
      </c>
      <c r="E15" s="10">
        <v>45</v>
      </c>
      <c r="F15" s="18">
        <f>B15+80+C15*COS(RADIANS(E15))+62.4*SIN(RADIANS(E15))+D15+80</f>
        <v>2911.230244332588</v>
      </c>
      <c r="G15" s="19">
        <f>62.4+C15*SIN(RADIANS(E15))-62.4*COS(RADIANS(E15))</f>
        <v>725.38331804050688</v>
      </c>
      <c r="H15" s="6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s="4" customFormat="1" ht="14.25" x14ac:dyDescent="0.2">
      <c r="A17" s="13"/>
      <c r="B17" s="30"/>
      <c r="C17" s="13" t="s">
        <v>8</v>
      </c>
      <c r="D17" s="13"/>
      <c r="E17" s="13"/>
      <c r="F17" s="13"/>
      <c r="G17" s="13"/>
    </row>
    <row r="18" spans="1:7" s="4" customFormat="1" ht="14.25" x14ac:dyDescent="0.2">
      <c r="A18" s="13"/>
      <c r="B18" s="31"/>
      <c r="C18" s="13" t="s">
        <v>9</v>
      </c>
      <c r="D18" s="13"/>
      <c r="E18" s="13"/>
      <c r="F18" s="13"/>
      <c r="G18" s="13"/>
    </row>
  </sheetData>
  <sheetProtection sheet="1" objects="1" scenarios="1"/>
  <mergeCells count="3">
    <mergeCell ref="B13:G13"/>
    <mergeCell ref="B5:G5"/>
    <mergeCell ref="B9:G9"/>
  </mergeCells>
  <dataValidations count="2">
    <dataValidation type="decimal" allowBlank="1" showInputMessage="1" showErrorMessage="1" error="0°-60°" sqref="E7 E15">
      <formula1>0</formula1>
      <formula2>60</formula2>
    </dataValidation>
    <dataValidation type="decimal" allowBlank="1" showInputMessage="1" showErrorMessage="1" error="0° - 60°" sqref="E11">
      <formula1>0</formula1>
      <formula2>60</formula2>
    </dataValidation>
  </dataValidations>
  <pageMargins left="0.7" right="0.7" top="1.1354166666666667" bottom="0.78740157499999996" header="0.3" footer="0.3"/>
  <pageSetup paperSize="9" scale="36" orientation="landscape" r:id="rId1"/>
  <headerFooter>
    <oddHeader>&amp;R&amp;G</oddHeader>
    <oddFooter>&amp;L&amp;D&amp;R&amp;Z&amp;F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Dick, Peter</dc:creator>
  <cp:lastModifiedBy>Schürfeld, Hardy</cp:lastModifiedBy>
  <cp:lastPrinted>2023-11-24T13:24:55Z</cp:lastPrinted>
  <dcterms:created xsi:type="dcterms:W3CDTF">2023-11-24T11:29:57Z</dcterms:created>
  <dcterms:modified xsi:type="dcterms:W3CDTF">2023-11-24T14:52:12Z</dcterms:modified>
</cp:coreProperties>
</file>